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onsorciosimitandes-my.sharepoint.com/personal/gestion_documental_simitdelosandes_com_co/Documents/SimitAndes/3. Gestión Recuperación de Recursos/2024/2-Archivos de Pago/Soportes/09-SEPTIEMBRE/ITBOY AGOSTO/"/>
    </mc:Choice>
  </mc:AlternateContent>
  <xr:revisionPtr revIDLastSave="17" documentId="11_CB3CCC3BB1C5CF0AAFF35304F9E67067539C9BC1" xr6:coauthVersionLast="47" xr6:coauthVersionMax="47" xr10:uidLastSave="{3075EF70-6C57-405E-A537-E640168F4416}"/>
  <bookViews>
    <workbookView xWindow="-96" yWindow="0" windowWidth="11712" windowHeight="13056" xr2:uid="{00000000-000D-0000-FFFF-FFFF00000000}"/>
  </bookViews>
  <sheets>
    <sheet name="Hoja1" sheetId="1" r:id="rId1"/>
  </sheets>
  <definedNames>
    <definedName name="_xlnm._FilterDatabase" localSheetId="0" hidden="1">Hoja1!$B$6:$K$38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K38" i="1" l="1"/>
  <c r="J38" i="1"/>
  <c r="I40" i="1" l="1"/>
</calcChain>
</file>

<file path=xl/sharedStrings.xml><?xml version="1.0" encoding="utf-8"?>
<sst xmlns="http://schemas.openxmlformats.org/spreadsheetml/2006/main" count="159" uniqueCount="98">
  <si>
    <t>INSTITUTO DE TRANSITO DE BOYACA ITBOY</t>
  </si>
  <si>
    <t>NIT: 891.801.069-8</t>
  </si>
  <si>
    <t>DESDE EL 01/08/2024 HASTA EL 31/08/2024 (Consolidado)</t>
  </si>
  <si>
    <t>MM/DD</t>
  </si>
  <si>
    <t>C.D</t>
  </si>
  <si>
    <t>COMPROBANTE</t>
  </si>
  <si>
    <t>DETALLE</t>
  </si>
  <si>
    <t>VIENE:</t>
  </si>
  <si>
    <t>1401-Cobro coactivo combita</t>
  </si>
  <si>
    <t>08/02</t>
  </si>
  <si>
    <t>43</t>
  </si>
  <si>
    <t xml:space="preserve">0000016157  </t>
  </si>
  <si>
    <t>CNS..WILSON GIOVANNY TORRES RODRIGUEZ.</t>
  </si>
  <si>
    <t>08/06</t>
  </si>
  <si>
    <t xml:space="preserve">0000016159  </t>
  </si>
  <si>
    <t>CNS..JAYSON IVAN MOLANO PEREZ.</t>
  </si>
  <si>
    <t>08/22</t>
  </si>
  <si>
    <t xml:space="preserve">0000016168  </t>
  </si>
  <si>
    <t>CNS..ANGEL ALBEIRO GONZALEZ CANARIA.</t>
  </si>
  <si>
    <t xml:space="preserve">0000016170  </t>
  </si>
  <si>
    <t>08/23</t>
  </si>
  <si>
    <t xml:space="preserve">0000016167  </t>
  </si>
  <si>
    <t xml:space="preserve">0000016169  </t>
  </si>
  <si>
    <t xml:space="preserve">0000016172  </t>
  </si>
  <si>
    <t>08/27</t>
  </si>
  <si>
    <t xml:space="preserve">0000016160  </t>
  </si>
  <si>
    <t>CNS..WILFREDO LOPEZ CASTILLO.</t>
  </si>
  <si>
    <t>08/28</t>
  </si>
  <si>
    <t xml:space="preserve">0000016161  </t>
  </si>
  <si>
    <t xml:space="preserve">0000016162  </t>
  </si>
  <si>
    <t xml:space="preserve">0000016163  </t>
  </si>
  <si>
    <t xml:space="preserve">0000016164  </t>
  </si>
  <si>
    <t xml:space="preserve">0000016165  </t>
  </si>
  <si>
    <t xml:space="preserve">0000016166  </t>
  </si>
  <si>
    <t xml:space="preserve">0000016171  </t>
  </si>
  <si>
    <t>1402-Cobro coactivo Nobsa</t>
  </si>
  <si>
    <t>08/05</t>
  </si>
  <si>
    <t>44</t>
  </si>
  <si>
    <t xml:space="preserve">0000010057  </t>
  </si>
  <si>
    <t>CNS..DAVID ANDREY JURADO GONZALEZ.</t>
  </si>
  <si>
    <t xml:space="preserve">0000010058  </t>
  </si>
  <si>
    <t xml:space="preserve">0000010059  </t>
  </si>
  <si>
    <t>CNS..JUAN GUILLERMO ZU IGA.</t>
  </si>
  <si>
    <t>1403-Cobro coactivo Santa Rosa</t>
  </si>
  <si>
    <t>08/21</t>
  </si>
  <si>
    <t>45</t>
  </si>
  <si>
    <t xml:space="preserve">0000002412  </t>
  </si>
  <si>
    <t>1405-Cobro coactivo Moniquirá</t>
  </si>
  <si>
    <t>08/14</t>
  </si>
  <si>
    <t>47</t>
  </si>
  <si>
    <t xml:space="preserve">0000002540  </t>
  </si>
  <si>
    <t>CNS..WILLIAM YAMIL ELDIN NINO.</t>
  </si>
  <si>
    <t>08/15</t>
  </si>
  <si>
    <t xml:space="preserve">0000002541  </t>
  </si>
  <si>
    <t>CNS..SEBASTIAN DAVID VILLAMIL MORENO.</t>
  </si>
  <si>
    <t xml:space="preserve">0000002543  </t>
  </si>
  <si>
    <t>CNS..JHONATAN RUBIO PITO.</t>
  </si>
  <si>
    <t>08/20</t>
  </si>
  <si>
    <t xml:space="preserve">0000002544  </t>
  </si>
  <si>
    <t>CNS..JELVER ENRIQUE RAMIREZ ROA.</t>
  </si>
  <si>
    <t>1410-Cobro coactivo V.leyva</t>
  </si>
  <si>
    <t>51</t>
  </si>
  <si>
    <t xml:space="preserve">0000001926  </t>
  </si>
  <si>
    <t>CNS..PROSPERO BECERRA MONROY.</t>
  </si>
  <si>
    <t>08/09</t>
  </si>
  <si>
    <t xml:space="preserve">0000001927  </t>
  </si>
  <si>
    <t>CNS..CRISTIAN DAVID PIRATOBA BERNAL.</t>
  </si>
  <si>
    <t xml:space="preserve">0000001928  </t>
  </si>
  <si>
    <t>CNS..JHON STIWAR RUEDA HERNANDEZ.</t>
  </si>
  <si>
    <t>NUMERO DE CEDULA</t>
  </si>
  <si>
    <t>NUMERO DE COMPARENDO</t>
  </si>
  <si>
    <t>VALOR</t>
  </si>
  <si>
    <t>FECHA DE LA CONSIGNACIÓN</t>
  </si>
  <si>
    <t xml:space="preserve">LIBRO DE 24079001: INFRACCIONES POLCA 45% </t>
  </si>
  <si>
    <t>/99999999000005115205</t>
  </si>
  <si>
    <t>/99999999000004856290</t>
  </si>
  <si>
    <t>/99999999000005576492</t>
  </si>
  <si>
    <t>/99999999000003512243</t>
  </si>
  <si>
    <t>/99999999000003112238</t>
  </si>
  <si>
    <t>/99999999000003884238</t>
  </si>
  <si>
    <t>/99999999000004453599</t>
  </si>
  <si>
    <t>/99999999000004451384</t>
  </si>
  <si>
    <t>/99999999000003766331</t>
  </si>
  <si>
    <t>/99999999000005148390</t>
  </si>
  <si>
    <t xml:space="preserve">CNS..DAVID ANDREY JURADO GONZALEZ. </t>
  </si>
  <si>
    <t>/99999999000005148391</t>
  </si>
  <si>
    <t>CNS..JOSE RAUL GONZALEZ TINJACA.</t>
  </si>
  <si>
    <t>/99999999000005549764</t>
  </si>
  <si>
    <t>/99999999000005115811</t>
  </si>
  <si>
    <t>/99999999000005574657</t>
  </si>
  <si>
    <t>/99999999000005370985</t>
  </si>
  <si>
    <t xml:space="preserve"> </t>
  </si>
  <si>
    <t>VALOR A TRANSFERIR</t>
  </si>
  <si>
    <t>TOTAL</t>
  </si>
  <si>
    <t>1. CONSIGNACION POLCA</t>
  </si>
  <si>
    <t>2. CONSIGNACION POLCA</t>
  </si>
  <si>
    <t>Elaboro: Adriana Alfonso/Auxiliar Administrativo</t>
  </si>
  <si>
    <t>Reviso: Carolina Gonzalez/Tesorera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</si>
</sst>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9" fontId="4" fillId="2" borderId="2" xfId="2" applyFont="1" applyFill="1" applyBorder="1" applyAlignment="1">
      <alignment horizontal="center" vertical="center" wrapText="1"/>
    </xf>
    <xf numFmtId="9" fontId="4" fillId="2" borderId="3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vertical="top"/>
    </xf>
    <xf numFmtId="164" fontId="4" fillId="2" borderId="2" xfId="1" applyNumberFormat="1" applyFont="1" applyFill="1" applyBorder="1" applyAlignment="1">
      <alignment horizontal="center" vertical="center" wrapText="1"/>
    </xf>
    <xf numFmtId="43" fontId="2" fillId="0" borderId="0" xfId="3" applyFont="1" applyAlignment="1">
      <alignment vertical="top"/>
    </xf>
    <xf numFmtId="4" fontId="7" fillId="0" borderId="0" xfId="0" applyNumberFormat="1" applyFont="1" applyAlignment="1">
      <alignment vertical="top"/>
    </xf>
    <xf numFmtId="43" fontId="7" fillId="0" borderId="0" xfId="3" applyFont="1" applyAlignment="1">
      <alignment vertical="top"/>
    </xf>
    <xf numFmtId="44" fontId="7" fillId="0" borderId="0" xfId="0" applyNumberFormat="1" applyFont="1" applyAlignment="1">
      <alignment vertical="top"/>
    </xf>
    <xf numFmtId="49" fontId="2" fillId="0" borderId="4" xfId="0" applyNumberFormat="1" applyFont="1" applyBorder="1" applyAlignment="1">
      <alignment vertical="top"/>
    </xf>
    <xf numFmtId="49" fontId="2" fillId="0" borderId="5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49" fontId="2" fillId="0" borderId="7" xfId="0" applyNumberFormat="1" applyFont="1" applyBorder="1" applyAlignment="1">
      <alignment vertical="top"/>
    </xf>
    <xf numFmtId="49" fontId="2" fillId="0" borderId="8" xfId="0" applyNumberFormat="1" applyFont="1" applyBorder="1" applyAlignment="1">
      <alignment vertical="top"/>
    </xf>
    <xf numFmtId="0" fontId="2" fillId="0" borderId="8" xfId="0" applyFont="1" applyBorder="1" applyAlignment="1">
      <alignment vertical="top"/>
    </xf>
    <xf numFmtId="165" fontId="2" fillId="0" borderId="9" xfId="4" applyNumberFormat="1" applyFont="1" applyBorder="1" applyAlignment="1">
      <alignment vertical="top"/>
    </xf>
    <xf numFmtId="49" fontId="3" fillId="0" borderId="10" xfId="0" applyNumberFormat="1" applyFont="1" applyBorder="1" applyAlignment="1">
      <alignment vertical="top"/>
    </xf>
    <xf numFmtId="164" fontId="2" fillId="0" borderId="0" xfId="1" applyNumberFormat="1" applyFont="1" applyBorder="1" applyAlignment="1">
      <alignment vertical="top"/>
    </xf>
    <xf numFmtId="0" fontId="2" fillId="0" borderId="11" xfId="0" applyFont="1" applyBorder="1"/>
    <xf numFmtId="4" fontId="2" fillId="0" borderId="0" xfId="0" applyNumberFormat="1" applyFont="1" applyAlignment="1">
      <alignment vertical="top" wrapText="1"/>
    </xf>
    <xf numFmtId="164" fontId="2" fillId="0" borderId="0" xfId="1" applyNumberFormat="1" applyFont="1" applyBorder="1"/>
    <xf numFmtId="14" fontId="2" fillId="0" borderId="0" xfId="0" applyNumberFormat="1" applyFont="1"/>
    <xf numFmtId="0" fontId="6" fillId="0" borderId="8" xfId="0" applyFont="1" applyBorder="1" applyAlignment="1">
      <alignment vertical="top"/>
    </xf>
    <xf numFmtId="4" fontId="6" fillId="0" borderId="8" xfId="0" applyNumberFormat="1" applyFont="1" applyBorder="1" applyAlignment="1">
      <alignment vertical="top"/>
    </xf>
    <xf numFmtId="44" fontId="6" fillId="0" borderId="8" xfId="4" applyFont="1" applyBorder="1" applyAlignment="1">
      <alignment vertical="top"/>
    </xf>
    <xf numFmtId="44" fontId="6" fillId="0" borderId="9" xfId="4" applyFont="1" applyBorder="1" applyAlignment="1">
      <alignment vertical="top"/>
    </xf>
    <xf numFmtId="4" fontId="2" fillId="0" borderId="12" xfId="0" applyNumberFormat="1" applyFont="1" applyBorder="1" applyAlignment="1">
      <alignment vertical="top"/>
    </xf>
    <xf numFmtId="0" fontId="2" fillId="0" borderId="12" xfId="0" applyFont="1" applyBorder="1"/>
    <xf numFmtId="49" fontId="2" fillId="0" borderId="12" xfId="0" applyNumberFormat="1" applyFont="1" applyBorder="1" applyAlignment="1">
      <alignment vertical="top"/>
    </xf>
    <xf numFmtId="0" fontId="2" fillId="0" borderId="12" xfId="0" applyFont="1" applyBorder="1" applyAlignment="1">
      <alignment vertical="top" wrapText="1"/>
    </xf>
    <xf numFmtId="164" fontId="2" fillId="0" borderId="12" xfId="1" applyNumberFormat="1" applyFont="1" applyFill="1" applyBorder="1"/>
    <xf numFmtId="14" fontId="2" fillId="0" borderId="12" xfId="0" applyNumberFormat="1" applyFont="1" applyBorder="1"/>
    <xf numFmtId="4" fontId="2" fillId="0" borderId="12" xfId="0" applyNumberFormat="1" applyFont="1" applyBorder="1" applyAlignment="1">
      <alignment vertical="top" wrapText="1"/>
    </xf>
    <xf numFmtId="164" fontId="2" fillId="0" borderId="12" xfId="1" applyNumberFormat="1" applyFont="1" applyBorder="1"/>
    <xf numFmtId="0" fontId="2" fillId="0" borderId="12" xfId="0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64" fontId="2" fillId="0" borderId="12" xfId="1" applyNumberFormat="1" applyFont="1" applyBorder="1" applyAlignment="1">
      <alignment vertical="center"/>
    </xf>
    <xf numFmtId="14" fontId="2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top"/>
    </xf>
    <xf numFmtId="4" fontId="2" fillId="0" borderId="14" xfId="0" applyNumberFormat="1" applyFont="1" applyBorder="1" applyAlignment="1">
      <alignment vertical="top"/>
    </xf>
    <xf numFmtId="49" fontId="3" fillId="0" borderId="13" xfId="0" applyNumberFormat="1" applyFont="1" applyBorder="1" applyAlignment="1">
      <alignment vertical="top"/>
    </xf>
    <xf numFmtId="0" fontId="2" fillId="0" borderId="14" xfId="0" applyFont="1" applyBorder="1" applyAlignment="1">
      <alignment vertical="top"/>
    </xf>
    <xf numFmtId="49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9" fontId="5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" fontId="2" fillId="0" borderId="6" xfId="4" applyNumberFormat="1" applyFont="1" applyBorder="1" applyAlignment="1">
      <alignment vertical="top"/>
    </xf>
    <xf numFmtId="0" fontId="2" fillId="0" borderId="11" xfId="0" applyFont="1" applyBorder="1" applyAlignment="1">
      <alignment vertical="top"/>
    </xf>
    <xf numFmtId="49" fontId="3" fillId="0" borderId="0" xfId="0" applyNumberFormat="1" applyFont="1" applyAlignment="1">
      <alignment horizontal="center" vertical="top" wrapText="1"/>
    </xf>
    <xf numFmtId="49" fontId="5" fillId="0" borderId="12" xfId="0" applyNumberFormat="1" applyFont="1" applyBorder="1" applyAlignment="1">
      <alignment vertical="top"/>
    </xf>
    <xf numFmtId="0" fontId="0" fillId="0" borderId="12" xfId="0" applyBorder="1" applyAlignment="1">
      <alignment vertical="top"/>
    </xf>
    <xf numFmtId="49" fontId="5" fillId="0" borderId="0" xfId="0" applyNumberFormat="1" applyFont="1" applyAlignment="1">
      <alignment vertical="top"/>
    </xf>
    <xf numFmtId="0" fontId="0" fillId="0" borderId="0" xfId="0" applyAlignment="1">
      <alignment vertical="top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47"/>
  <sheetViews>
    <sheetView tabSelected="1" topLeftCell="G1" workbookViewId="0">
      <selection activeCell="J25" sqref="J25:K25"/>
    </sheetView>
  </sheetViews>
  <sheetFormatPr baseColWidth="10" defaultColWidth="11.44140625" defaultRowHeight="13.2" x14ac:dyDescent="0.25"/>
  <cols>
    <col min="1" max="1" width="11.44140625" style="1"/>
    <col min="2" max="2" width="7.88671875" style="3" customWidth="1"/>
    <col min="3" max="3" width="4.6640625" style="3" customWidth="1"/>
    <col min="4" max="4" width="15.44140625" style="3" customWidth="1"/>
    <col min="5" max="5" width="13" style="2" customWidth="1"/>
    <col min="6" max="6" width="43.44140625" style="4" customWidth="1"/>
    <col min="7" max="7" width="21.6640625" style="4" customWidth="1"/>
    <col min="8" max="8" width="12.109375" style="12" customWidth="1"/>
    <col min="9" max="9" width="26" style="1" customWidth="1"/>
    <col min="10" max="10" width="22" style="1" customWidth="1"/>
    <col min="11" max="11" width="19.44140625" style="1" bestFit="1" customWidth="1"/>
    <col min="12" max="16384" width="11.44140625" style="1"/>
  </cols>
  <sheetData>
    <row r="1" spans="2:1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ht="15" customHeight="1" x14ac:dyDescent="0.25">
      <c r="B2" s="59" t="s">
        <v>1</v>
      </c>
      <c r="C2" s="59"/>
      <c r="D2" s="59"/>
      <c r="E2" s="59"/>
      <c r="F2" s="59"/>
      <c r="G2" s="59"/>
      <c r="H2" s="59"/>
      <c r="I2" s="59"/>
      <c r="J2" s="59"/>
      <c r="K2" s="59"/>
    </row>
    <row r="3" spans="2:11" x14ac:dyDescent="0.25">
      <c r="B3" s="59" t="s">
        <v>73</v>
      </c>
      <c r="C3" s="59"/>
      <c r="D3" s="59"/>
      <c r="E3" s="59"/>
      <c r="F3" s="59"/>
      <c r="G3" s="59"/>
      <c r="H3" s="59"/>
      <c r="I3" s="59"/>
      <c r="J3" s="59"/>
      <c r="K3" s="59"/>
    </row>
    <row r="4" spans="2:11" ht="15" customHeight="1" x14ac:dyDescent="0.25">
      <c r="B4" s="59" t="s">
        <v>2</v>
      </c>
      <c r="C4" s="59"/>
      <c r="D4" s="59"/>
      <c r="E4" s="59"/>
      <c r="F4" s="59"/>
      <c r="G4" s="59"/>
      <c r="H4" s="59"/>
      <c r="I4" s="59"/>
      <c r="J4" s="59"/>
      <c r="K4" s="59"/>
    </row>
    <row r="5" spans="2:11" ht="13.8" thickBot="1" x14ac:dyDescent="0.3"/>
    <row r="6" spans="2:11" ht="31.5" customHeight="1" thickBot="1" x14ac:dyDescent="0.3">
      <c r="B6" s="7" t="s">
        <v>3</v>
      </c>
      <c r="C6" s="6" t="s">
        <v>4</v>
      </c>
      <c r="D6" s="6" t="s">
        <v>5</v>
      </c>
      <c r="E6" s="6" t="s">
        <v>69</v>
      </c>
      <c r="F6" s="10" t="s">
        <v>6</v>
      </c>
      <c r="G6" s="11" t="s">
        <v>70</v>
      </c>
      <c r="H6" s="13" t="s">
        <v>71</v>
      </c>
      <c r="I6" s="10" t="s">
        <v>72</v>
      </c>
      <c r="J6" s="8">
        <v>0.45</v>
      </c>
      <c r="K6" s="9">
        <v>0.1</v>
      </c>
    </row>
    <row r="7" spans="2:11" ht="14.4" hidden="1" x14ac:dyDescent="0.25">
      <c r="B7" s="25" t="s">
        <v>7</v>
      </c>
      <c r="C7" s="62" t="s">
        <v>8</v>
      </c>
      <c r="D7" s="63"/>
      <c r="E7" s="63"/>
      <c r="H7" s="26"/>
      <c r="K7" s="27"/>
    </row>
    <row r="8" spans="2:11" ht="14.25" hidden="1" customHeight="1" x14ac:dyDescent="0.25">
      <c r="B8" s="49" t="s">
        <v>9</v>
      </c>
      <c r="C8" s="37" t="s">
        <v>10</v>
      </c>
      <c r="D8" s="37" t="s">
        <v>11</v>
      </c>
      <c r="E8" s="36">
        <v>1049647930</v>
      </c>
      <c r="F8" s="38" t="s">
        <v>12</v>
      </c>
      <c r="G8" s="36" t="s">
        <v>77</v>
      </c>
      <c r="H8" s="39">
        <v>562600</v>
      </c>
      <c r="I8" s="40">
        <v>45506</v>
      </c>
      <c r="J8" s="35">
        <v>253170</v>
      </c>
      <c r="K8" s="50">
        <v>56260</v>
      </c>
    </row>
    <row r="9" spans="2:11" hidden="1" x14ac:dyDescent="0.25">
      <c r="B9" s="49" t="s">
        <v>13</v>
      </c>
      <c r="C9" s="37" t="s">
        <v>10</v>
      </c>
      <c r="D9" s="37" t="s">
        <v>14</v>
      </c>
      <c r="E9" s="36">
        <v>1057579484</v>
      </c>
      <c r="F9" s="38" t="s">
        <v>15</v>
      </c>
      <c r="G9" s="36" t="s">
        <v>76</v>
      </c>
      <c r="H9" s="39">
        <v>433638</v>
      </c>
      <c r="I9" s="40">
        <v>45510</v>
      </c>
      <c r="J9" s="35">
        <v>195137</v>
      </c>
      <c r="K9" s="50">
        <v>43364</v>
      </c>
    </row>
    <row r="10" spans="2:11" hidden="1" x14ac:dyDescent="0.25">
      <c r="B10" s="49" t="s">
        <v>16</v>
      </c>
      <c r="C10" s="37" t="s">
        <v>10</v>
      </c>
      <c r="D10" s="37" t="s">
        <v>17</v>
      </c>
      <c r="E10" s="36">
        <v>1049625351</v>
      </c>
      <c r="F10" s="38" t="s">
        <v>18</v>
      </c>
      <c r="G10" s="36" t="s">
        <v>74</v>
      </c>
      <c r="H10" s="39">
        <v>244725</v>
      </c>
      <c r="I10" s="40">
        <v>45404</v>
      </c>
      <c r="J10" s="35">
        <v>110126</v>
      </c>
      <c r="K10" s="50">
        <v>24473</v>
      </c>
    </row>
    <row r="11" spans="2:11" hidden="1" x14ac:dyDescent="0.25">
      <c r="B11" s="49" t="s">
        <v>16</v>
      </c>
      <c r="C11" s="37" t="s">
        <v>10</v>
      </c>
      <c r="D11" s="37" t="s">
        <v>19</v>
      </c>
      <c r="E11" s="36">
        <v>1049625351</v>
      </c>
      <c r="F11" s="38" t="s">
        <v>18</v>
      </c>
      <c r="G11" s="36" t="s">
        <v>74</v>
      </c>
      <c r="H11" s="39">
        <v>244725</v>
      </c>
      <c r="I11" s="40">
        <v>45465</v>
      </c>
      <c r="J11" s="35">
        <v>110126</v>
      </c>
      <c r="K11" s="50">
        <v>24473</v>
      </c>
    </row>
    <row r="12" spans="2:11" hidden="1" x14ac:dyDescent="0.25">
      <c r="B12" s="49" t="s">
        <v>20</v>
      </c>
      <c r="C12" s="37" t="s">
        <v>10</v>
      </c>
      <c r="D12" s="37" t="s">
        <v>21</v>
      </c>
      <c r="E12" s="36">
        <v>1049625351</v>
      </c>
      <c r="F12" s="38" t="s">
        <v>18</v>
      </c>
      <c r="G12" s="36" t="s">
        <v>74</v>
      </c>
      <c r="H12" s="39">
        <v>244725</v>
      </c>
      <c r="I12" s="40">
        <v>45283</v>
      </c>
      <c r="J12" s="35">
        <v>110126</v>
      </c>
      <c r="K12" s="50">
        <v>24473</v>
      </c>
    </row>
    <row r="13" spans="2:11" x14ac:dyDescent="0.25">
      <c r="B13" s="49" t="s">
        <v>20</v>
      </c>
      <c r="C13" s="37" t="s">
        <v>10</v>
      </c>
      <c r="D13" s="37" t="s">
        <v>22</v>
      </c>
      <c r="E13" s="36">
        <v>1049625351</v>
      </c>
      <c r="F13" s="38" t="s">
        <v>18</v>
      </c>
      <c r="G13" s="36" t="s">
        <v>74</v>
      </c>
      <c r="H13" s="39">
        <v>244725</v>
      </c>
      <c r="I13" s="40">
        <v>45435</v>
      </c>
      <c r="J13" s="35">
        <v>110126</v>
      </c>
      <c r="K13" s="50">
        <v>24473</v>
      </c>
    </row>
    <row r="14" spans="2:11" hidden="1" x14ac:dyDescent="0.25">
      <c r="B14" s="49" t="s">
        <v>20</v>
      </c>
      <c r="C14" s="37" t="s">
        <v>10</v>
      </c>
      <c r="D14" s="37" t="s">
        <v>23</v>
      </c>
      <c r="E14" s="36">
        <v>1049625351</v>
      </c>
      <c r="F14" s="38" t="s">
        <v>18</v>
      </c>
      <c r="G14" s="36" t="s">
        <v>74</v>
      </c>
      <c r="H14" s="39">
        <v>244725</v>
      </c>
      <c r="I14" s="40">
        <v>45527</v>
      </c>
      <c r="J14" s="35">
        <v>110126</v>
      </c>
      <c r="K14" s="50">
        <v>24473</v>
      </c>
    </row>
    <row r="15" spans="2:11" hidden="1" x14ac:dyDescent="0.25">
      <c r="B15" s="49" t="s">
        <v>24</v>
      </c>
      <c r="C15" s="37" t="s">
        <v>10</v>
      </c>
      <c r="D15" s="37" t="s">
        <v>25</v>
      </c>
      <c r="E15" s="36">
        <v>1056954068</v>
      </c>
      <c r="F15" s="38" t="s">
        <v>26</v>
      </c>
      <c r="G15" s="36" t="s">
        <v>75</v>
      </c>
      <c r="H15" s="39">
        <v>460798</v>
      </c>
      <c r="I15" s="40">
        <v>45531</v>
      </c>
      <c r="J15" s="35">
        <v>207359</v>
      </c>
      <c r="K15" s="50">
        <v>46080</v>
      </c>
    </row>
    <row r="16" spans="2:11" hidden="1" x14ac:dyDescent="0.25">
      <c r="B16" s="49" t="s">
        <v>27</v>
      </c>
      <c r="C16" s="37" t="s">
        <v>10</v>
      </c>
      <c r="D16" s="37" t="s">
        <v>28</v>
      </c>
      <c r="E16" s="36">
        <v>1049625351</v>
      </c>
      <c r="F16" s="38" t="s">
        <v>18</v>
      </c>
      <c r="G16" s="36" t="s">
        <v>74</v>
      </c>
      <c r="H16" s="39">
        <v>244725</v>
      </c>
      <c r="I16" s="40">
        <v>45131</v>
      </c>
      <c r="J16" s="35">
        <v>110126</v>
      </c>
      <c r="K16" s="50">
        <v>24473</v>
      </c>
    </row>
    <row r="17" spans="2:11" hidden="1" x14ac:dyDescent="0.25">
      <c r="B17" s="49" t="s">
        <v>27</v>
      </c>
      <c r="C17" s="37" t="s">
        <v>10</v>
      </c>
      <c r="D17" s="37" t="s">
        <v>29</v>
      </c>
      <c r="E17" s="36">
        <v>1049625351</v>
      </c>
      <c r="F17" s="38" t="s">
        <v>18</v>
      </c>
      <c r="G17" s="36" t="s">
        <v>74</v>
      </c>
      <c r="H17" s="39">
        <v>244725</v>
      </c>
      <c r="I17" s="40">
        <v>45161</v>
      </c>
      <c r="J17" s="35">
        <v>110126</v>
      </c>
      <c r="K17" s="50">
        <v>24473</v>
      </c>
    </row>
    <row r="18" spans="2:11" hidden="1" x14ac:dyDescent="0.25">
      <c r="B18" s="49" t="s">
        <v>27</v>
      </c>
      <c r="C18" s="37" t="s">
        <v>10</v>
      </c>
      <c r="D18" s="37" t="s">
        <v>30</v>
      </c>
      <c r="E18" s="36">
        <v>1049625351</v>
      </c>
      <c r="F18" s="38" t="s">
        <v>18</v>
      </c>
      <c r="G18" s="36" t="s">
        <v>74</v>
      </c>
      <c r="H18" s="39">
        <v>244725</v>
      </c>
      <c r="I18" s="40">
        <v>45191</v>
      </c>
      <c r="J18" s="35">
        <v>110126</v>
      </c>
      <c r="K18" s="50">
        <v>24473</v>
      </c>
    </row>
    <row r="19" spans="2:11" hidden="1" x14ac:dyDescent="0.25">
      <c r="B19" s="49" t="s">
        <v>27</v>
      </c>
      <c r="C19" s="37" t="s">
        <v>10</v>
      </c>
      <c r="D19" s="37" t="s">
        <v>31</v>
      </c>
      <c r="E19" s="36">
        <v>1049625351</v>
      </c>
      <c r="F19" s="38" t="s">
        <v>18</v>
      </c>
      <c r="G19" s="36" t="s">
        <v>74</v>
      </c>
      <c r="H19" s="39">
        <v>244725</v>
      </c>
      <c r="I19" s="40">
        <v>45222</v>
      </c>
      <c r="J19" s="35">
        <v>110126</v>
      </c>
      <c r="K19" s="50">
        <v>24473</v>
      </c>
    </row>
    <row r="20" spans="2:11" hidden="1" x14ac:dyDescent="0.25">
      <c r="B20" s="49" t="s">
        <v>27</v>
      </c>
      <c r="C20" s="37" t="s">
        <v>10</v>
      </c>
      <c r="D20" s="37" t="s">
        <v>32</v>
      </c>
      <c r="E20" s="36">
        <v>1049625351</v>
      </c>
      <c r="F20" s="38" t="s">
        <v>18</v>
      </c>
      <c r="G20" s="36" t="s">
        <v>74</v>
      </c>
      <c r="H20" s="39">
        <v>244725</v>
      </c>
      <c r="I20" s="40">
        <v>45254</v>
      </c>
      <c r="J20" s="35">
        <v>110126</v>
      </c>
      <c r="K20" s="50">
        <v>24473</v>
      </c>
    </row>
    <row r="21" spans="2:11" hidden="1" x14ac:dyDescent="0.25">
      <c r="B21" s="49" t="s">
        <v>27</v>
      </c>
      <c r="C21" s="37" t="s">
        <v>10</v>
      </c>
      <c r="D21" s="37" t="s">
        <v>33</v>
      </c>
      <c r="E21" s="36">
        <v>1049625351</v>
      </c>
      <c r="F21" s="38" t="s">
        <v>18</v>
      </c>
      <c r="G21" s="36" t="s">
        <v>74</v>
      </c>
      <c r="H21" s="39">
        <v>244725</v>
      </c>
      <c r="I21" s="40">
        <v>45314</v>
      </c>
      <c r="J21" s="35">
        <v>110126</v>
      </c>
      <c r="K21" s="50">
        <v>24473</v>
      </c>
    </row>
    <row r="22" spans="2:11" hidden="1" x14ac:dyDescent="0.25">
      <c r="B22" s="49" t="s">
        <v>27</v>
      </c>
      <c r="C22" s="37" t="s">
        <v>10</v>
      </c>
      <c r="D22" s="37" t="s">
        <v>34</v>
      </c>
      <c r="E22" s="36">
        <v>1049625351</v>
      </c>
      <c r="F22" s="38" t="s">
        <v>18</v>
      </c>
      <c r="G22" s="36" t="s">
        <v>74</v>
      </c>
      <c r="H22" s="39">
        <v>244725</v>
      </c>
      <c r="I22" s="40">
        <v>45495</v>
      </c>
      <c r="J22" s="35">
        <v>110126</v>
      </c>
      <c r="K22" s="50">
        <v>24473</v>
      </c>
    </row>
    <row r="23" spans="2:11" ht="15" hidden="1" customHeight="1" x14ac:dyDescent="0.25">
      <c r="B23" s="25" t="s">
        <v>7</v>
      </c>
      <c r="C23" s="55" t="s">
        <v>35</v>
      </c>
      <c r="D23" s="56"/>
      <c r="E23" s="56"/>
      <c r="F23" s="28"/>
      <c r="G23" s="1"/>
      <c r="H23" s="29"/>
      <c r="I23" s="30"/>
      <c r="J23" s="4"/>
      <c r="K23" s="58"/>
    </row>
    <row r="24" spans="2:11" hidden="1" x14ac:dyDescent="0.25">
      <c r="B24" s="49" t="s">
        <v>36</v>
      </c>
      <c r="C24" s="37" t="s">
        <v>37</v>
      </c>
      <c r="D24" s="37" t="s">
        <v>38</v>
      </c>
      <c r="E24" s="36">
        <v>1057579781</v>
      </c>
      <c r="F24" s="38" t="s">
        <v>39</v>
      </c>
      <c r="G24" s="43" t="s">
        <v>85</v>
      </c>
      <c r="H24" s="42">
        <v>545316</v>
      </c>
      <c r="I24" s="40">
        <v>45509</v>
      </c>
      <c r="J24" s="35">
        <v>245392</v>
      </c>
      <c r="K24" s="50">
        <v>54532</v>
      </c>
    </row>
    <row r="25" spans="2:11" x14ac:dyDescent="0.25">
      <c r="B25" s="53" t="s">
        <v>36</v>
      </c>
      <c r="C25" s="44" t="s">
        <v>37</v>
      </c>
      <c r="D25" s="44" t="s">
        <v>40</v>
      </c>
      <c r="E25" s="43">
        <v>1057579781</v>
      </c>
      <c r="F25" s="45" t="s">
        <v>84</v>
      </c>
      <c r="G25" s="43" t="s">
        <v>83</v>
      </c>
      <c r="H25" s="46">
        <v>436331</v>
      </c>
      <c r="I25" s="47">
        <v>45417</v>
      </c>
      <c r="J25" s="48">
        <v>196349</v>
      </c>
      <c r="K25" s="54">
        <v>43633</v>
      </c>
    </row>
    <row r="26" spans="2:11" hidden="1" x14ac:dyDescent="0.25">
      <c r="B26" s="49" t="s">
        <v>13</v>
      </c>
      <c r="C26" s="37" t="s">
        <v>37</v>
      </c>
      <c r="D26" s="37" t="s">
        <v>41</v>
      </c>
      <c r="E26" s="36">
        <v>1052384379</v>
      </c>
      <c r="F26" s="38" t="s">
        <v>42</v>
      </c>
      <c r="G26" s="36" t="s">
        <v>82</v>
      </c>
      <c r="H26" s="42">
        <v>220056</v>
      </c>
      <c r="I26" s="40">
        <v>45510</v>
      </c>
      <c r="J26" s="35">
        <v>99025</v>
      </c>
      <c r="K26" s="50">
        <v>22006</v>
      </c>
    </row>
    <row r="27" spans="2:11" ht="14.4" hidden="1" x14ac:dyDescent="0.25">
      <c r="B27" s="51" t="s">
        <v>7</v>
      </c>
      <c r="C27" s="60" t="s">
        <v>43</v>
      </c>
      <c r="D27" s="61"/>
      <c r="E27" s="61"/>
      <c r="F27" s="41"/>
      <c r="G27" s="36"/>
      <c r="H27" s="42"/>
      <c r="I27" s="40"/>
      <c r="J27" s="35"/>
      <c r="K27" s="52"/>
    </row>
    <row r="28" spans="2:11" hidden="1" x14ac:dyDescent="0.25">
      <c r="B28" s="49" t="s">
        <v>44</v>
      </c>
      <c r="C28" s="37" t="s">
        <v>45</v>
      </c>
      <c r="D28" s="37" t="s">
        <v>46</v>
      </c>
      <c r="E28" s="36">
        <v>7227464</v>
      </c>
      <c r="F28" s="38" t="s">
        <v>86</v>
      </c>
      <c r="G28" s="36" t="s">
        <v>87</v>
      </c>
      <c r="H28" s="42">
        <v>471491</v>
      </c>
      <c r="I28" s="40">
        <v>45525</v>
      </c>
      <c r="J28" s="35">
        <v>212171</v>
      </c>
      <c r="K28" s="50">
        <v>47149</v>
      </c>
    </row>
    <row r="29" spans="2:11" ht="14.4" hidden="1" x14ac:dyDescent="0.25">
      <c r="B29" s="51" t="s">
        <v>7</v>
      </c>
      <c r="C29" s="60" t="s">
        <v>47</v>
      </c>
      <c r="D29" s="61"/>
      <c r="E29" s="61"/>
      <c r="F29" s="41"/>
      <c r="G29" s="36"/>
      <c r="H29" s="42"/>
      <c r="I29" s="40"/>
      <c r="J29" s="35"/>
      <c r="K29" s="52"/>
    </row>
    <row r="30" spans="2:11" hidden="1" x14ac:dyDescent="0.25">
      <c r="B30" s="49" t="s">
        <v>48</v>
      </c>
      <c r="C30" s="37" t="s">
        <v>49</v>
      </c>
      <c r="D30" s="37" t="s">
        <v>50</v>
      </c>
      <c r="E30" s="36">
        <v>1000590590</v>
      </c>
      <c r="F30" s="38" t="s">
        <v>51</v>
      </c>
      <c r="G30" s="36" t="s">
        <v>81</v>
      </c>
      <c r="H30" s="42">
        <v>1000527</v>
      </c>
      <c r="I30" s="40">
        <v>45518</v>
      </c>
      <c r="J30" s="35">
        <v>450237</v>
      </c>
      <c r="K30" s="50">
        <v>100053</v>
      </c>
    </row>
    <row r="31" spans="2:11" hidden="1" x14ac:dyDescent="0.25">
      <c r="B31" s="49" t="s">
        <v>52</v>
      </c>
      <c r="C31" s="37" t="s">
        <v>49</v>
      </c>
      <c r="D31" s="37" t="s">
        <v>53</v>
      </c>
      <c r="E31" s="36">
        <v>1049657136</v>
      </c>
      <c r="F31" s="38" t="s">
        <v>54</v>
      </c>
      <c r="G31" s="36" t="s">
        <v>80</v>
      </c>
      <c r="H31" s="42">
        <v>469000</v>
      </c>
      <c r="I31" s="40">
        <v>45519</v>
      </c>
      <c r="J31" s="35">
        <v>211050</v>
      </c>
      <c r="K31" s="50">
        <v>46900</v>
      </c>
    </row>
    <row r="32" spans="2:11" hidden="1" x14ac:dyDescent="0.25">
      <c r="B32" s="49" t="s">
        <v>52</v>
      </c>
      <c r="C32" s="37" t="s">
        <v>49</v>
      </c>
      <c r="D32" s="37" t="s">
        <v>55</v>
      </c>
      <c r="E32" s="36">
        <v>1049654010</v>
      </c>
      <c r="F32" s="38" t="s">
        <v>56</v>
      </c>
      <c r="G32" s="36" t="s">
        <v>79</v>
      </c>
      <c r="H32" s="42">
        <v>208122</v>
      </c>
      <c r="I32" s="40">
        <v>45519</v>
      </c>
      <c r="J32" s="35">
        <v>93655</v>
      </c>
      <c r="K32" s="50">
        <v>20812</v>
      </c>
    </row>
    <row r="33" spans="1:13" hidden="1" x14ac:dyDescent="0.25">
      <c r="B33" s="49" t="s">
        <v>57</v>
      </c>
      <c r="C33" s="37" t="s">
        <v>49</v>
      </c>
      <c r="D33" s="37" t="s">
        <v>58</v>
      </c>
      <c r="E33" s="36">
        <v>91155007</v>
      </c>
      <c r="F33" s="38" t="s">
        <v>59</v>
      </c>
      <c r="G33" s="36" t="s">
        <v>78</v>
      </c>
      <c r="H33" s="42">
        <v>619791</v>
      </c>
      <c r="I33" s="40">
        <v>45524</v>
      </c>
      <c r="J33" s="35">
        <v>278906</v>
      </c>
      <c r="K33" s="50">
        <v>61979</v>
      </c>
    </row>
    <row r="34" spans="1:13" ht="14.4" hidden="1" x14ac:dyDescent="0.25">
      <c r="B34" s="51" t="s">
        <v>7</v>
      </c>
      <c r="C34" s="60" t="s">
        <v>60</v>
      </c>
      <c r="D34" s="61"/>
      <c r="E34" s="61"/>
      <c r="F34" s="41"/>
      <c r="G34" s="36"/>
      <c r="H34" s="42"/>
      <c r="I34" s="40"/>
      <c r="J34" s="35"/>
      <c r="K34" s="52"/>
    </row>
    <row r="35" spans="1:13" hidden="1" x14ac:dyDescent="0.25">
      <c r="B35" s="49" t="s">
        <v>13</v>
      </c>
      <c r="C35" s="37" t="s">
        <v>61</v>
      </c>
      <c r="D35" s="37" t="s">
        <v>62</v>
      </c>
      <c r="E35" s="36">
        <v>7163374</v>
      </c>
      <c r="F35" s="38" t="s">
        <v>63</v>
      </c>
      <c r="G35" s="36" t="s">
        <v>90</v>
      </c>
      <c r="H35" s="42">
        <v>441860</v>
      </c>
      <c r="I35" s="40">
        <v>45510</v>
      </c>
      <c r="J35" s="35">
        <v>198837</v>
      </c>
      <c r="K35" s="50">
        <v>44186</v>
      </c>
    </row>
    <row r="36" spans="1:13" hidden="1" x14ac:dyDescent="0.25">
      <c r="B36" s="49" t="s">
        <v>64</v>
      </c>
      <c r="C36" s="37" t="s">
        <v>61</v>
      </c>
      <c r="D36" s="37" t="s">
        <v>65</v>
      </c>
      <c r="E36" s="36">
        <v>1002404162</v>
      </c>
      <c r="F36" s="38" t="s">
        <v>66</v>
      </c>
      <c r="G36" s="36" t="s">
        <v>89</v>
      </c>
      <c r="H36" s="42">
        <v>699967</v>
      </c>
      <c r="I36" s="40">
        <v>45513</v>
      </c>
      <c r="J36" s="35">
        <v>314985</v>
      </c>
      <c r="K36" s="50">
        <v>69997</v>
      </c>
    </row>
    <row r="37" spans="1:13" hidden="1" x14ac:dyDescent="0.25">
      <c r="B37" s="49" t="s">
        <v>44</v>
      </c>
      <c r="C37" s="37" t="s">
        <v>61</v>
      </c>
      <c r="D37" s="37" t="s">
        <v>67</v>
      </c>
      <c r="E37" s="36">
        <v>1055186385</v>
      </c>
      <c r="F37" s="38" t="s">
        <v>68</v>
      </c>
      <c r="G37" s="36" t="s">
        <v>88</v>
      </c>
      <c r="H37" s="42">
        <v>463885</v>
      </c>
      <c r="I37" s="40">
        <v>45525</v>
      </c>
      <c r="J37" s="35">
        <v>208748</v>
      </c>
      <c r="K37" s="50">
        <v>46389</v>
      </c>
    </row>
    <row r="38" spans="1:13" ht="18" hidden="1" thickBot="1" x14ac:dyDescent="0.3">
      <c r="B38" s="21"/>
      <c r="C38" s="22"/>
      <c r="D38" s="22"/>
      <c r="E38" s="22"/>
      <c r="F38" s="31" t="s">
        <v>92</v>
      </c>
      <c r="G38" s="32"/>
      <c r="H38" s="32"/>
      <c r="I38" s="32"/>
      <c r="J38" s="33">
        <f>SUM(J8:J37)</f>
        <v>4486533</v>
      </c>
      <c r="K38" s="34">
        <f>SUM(K8:K37)</f>
        <v>997016</v>
      </c>
    </row>
    <row r="39" spans="1:13" ht="14.4" x14ac:dyDescent="0.3">
      <c r="B39"/>
      <c r="C39"/>
      <c r="D39"/>
      <c r="E39"/>
      <c r="F39"/>
      <c r="G39"/>
      <c r="H39" s="14"/>
      <c r="I39"/>
      <c r="J39"/>
      <c r="K39"/>
    </row>
    <row r="40" spans="1:13" ht="21" x14ac:dyDescent="0.3">
      <c r="B40"/>
      <c r="C40"/>
      <c r="D40"/>
      <c r="E40"/>
      <c r="F40" s="15" t="s">
        <v>93</v>
      </c>
      <c r="G40" s="15"/>
      <c r="H40" s="16"/>
      <c r="I40" s="17">
        <f>J38+K38</f>
        <v>5483549</v>
      </c>
      <c r="J40"/>
      <c r="K40"/>
    </row>
    <row r="41" spans="1:13" ht="15" thickBot="1" x14ac:dyDescent="0.35">
      <c r="B41"/>
      <c r="C41"/>
      <c r="D41"/>
      <c r="E41"/>
      <c r="F41"/>
      <c r="G41"/>
      <c r="H41" s="14"/>
      <c r="I41"/>
      <c r="J41"/>
      <c r="K41"/>
    </row>
    <row r="42" spans="1:13" ht="14.4" x14ac:dyDescent="0.3">
      <c r="B42"/>
      <c r="C42"/>
      <c r="D42" s="18" t="s">
        <v>94</v>
      </c>
      <c r="E42" s="19"/>
      <c r="F42" s="20">
        <v>2024</v>
      </c>
      <c r="G42" s="57">
        <f>J8+K8+J9+K9+J10+K10+J11+K11+J13+K13+J14+K14+J15+K15+J21+K21+J22+K22+J24+K24+J25+K25+J26+K26+J28+K28+J30+K30+J31+K31+J32+K32+J33+K33+J35+K35+J36+K36+J37+K37</f>
        <v>4675955</v>
      </c>
      <c r="H42" s="14"/>
      <c r="I42"/>
      <c r="J42"/>
      <c r="K42"/>
    </row>
    <row r="43" spans="1:13" ht="15" thickBot="1" x14ac:dyDescent="0.35">
      <c r="B43"/>
      <c r="C43"/>
      <c r="D43" s="21" t="s">
        <v>95</v>
      </c>
      <c r="E43" s="22"/>
      <c r="F43" s="23">
        <v>2023</v>
      </c>
      <c r="G43" s="24">
        <f>J12+K12+J16+K16+J17+K17+J18+K18+J19+K19+J20+K20</f>
        <v>807594</v>
      </c>
      <c r="H43" s="14"/>
      <c r="I43"/>
      <c r="J43"/>
      <c r="K43"/>
      <c r="M43" s="1" t="s">
        <v>91</v>
      </c>
    </row>
    <row r="44" spans="1:13" ht="14.4" x14ac:dyDescent="0.3">
      <c r="B44"/>
      <c r="C44"/>
      <c r="E44" s="1"/>
      <c r="F44" s="5"/>
      <c r="G44" s="1"/>
      <c r="H44"/>
      <c r="I44"/>
      <c r="J44"/>
      <c r="K44"/>
    </row>
    <row r="45" spans="1:13" ht="14.4" x14ac:dyDescent="0.3">
      <c r="D45"/>
      <c r="E45" s="1"/>
      <c r="F45" s="5"/>
      <c r="G45" s="1"/>
      <c r="H45" s="4"/>
      <c r="I45" s="2"/>
      <c r="J45" s="4"/>
      <c r="K45" s="4"/>
    </row>
    <row r="46" spans="1:13" ht="14.4" x14ac:dyDescent="0.3">
      <c r="A46" t="s">
        <v>96</v>
      </c>
      <c r="B46"/>
      <c r="C46"/>
      <c r="D46"/>
      <c r="E46" s="1"/>
      <c r="F46" s="5"/>
      <c r="G46" s="1"/>
      <c r="H46" s="4"/>
      <c r="I46" s="2"/>
      <c r="J46" s="4"/>
      <c r="K46" s="4"/>
    </row>
    <row r="47" spans="1:13" ht="14.4" x14ac:dyDescent="0.3">
      <c r="A47" t="s">
        <v>97</v>
      </c>
      <c r="B47"/>
      <c r="C47"/>
      <c r="E47" s="1"/>
      <c r="F47" s="5"/>
      <c r="G47" s="1"/>
      <c r="H47" s="4"/>
      <c r="I47" s="2"/>
      <c r="J47" s="4"/>
      <c r="K47" s="4"/>
    </row>
  </sheetData>
  <autoFilter ref="B6:K38" xr:uid="{00000000-0001-0000-0000-000000000000}">
    <filterColumn colId="7">
      <filters>
        <dateGroupItem year="2024" month="5" dateTimeGrouping="month"/>
      </filters>
    </filterColumn>
  </autoFilter>
  <mergeCells count="8">
    <mergeCell ref="B1:K1"/>
    <mergeCell ref="B2:K2"/>
    <mergeCell ref="B3:K3"/>
    <mergeCell ref="B4:K4"/>
    <mergeCell ref="C34:E34"/>
    <mergeCell ref="C7:E7"/>
    <mergeCell ref="C27:E27"/>
    <mergeCell ref="C29:E29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Alfonso</dc:creator>
  <cp:lastModifiedBy>Angie Moreno</cp:lastModifiedBy>
  <cp:lastPrinted>2024-09-12T14:23:52Z</cp:lastPrinted>
  <dcterms:created xsi:type="dcterms:W3CDTF">2024-09-11T14:33:22Z</dcterms:created>
  <dcterms:modified xsi:type="dcterms:W3CDTF">2024-09-12T22:22:27Z</dcterms:modified>
</cp:coreProperties>
</file>